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igros-my.sharepoint.com/personal/sarah_zinser_gmz_migros_ch/Documents/Desktop/"/>
    </mc:Choice>
  </mc:AlternateContent>
  <xr:revisionPtr revIDLastSave="9" documentId="8_{97979538-EEFC-4765-AAB0-73039850821B}" xr6:coauthVersionLast="47" xr6:coauthVersionMax="47" xr10:uidLastSave="{AF806B3D-610A-4B4C-939C-CC5DFA19834B}"/>
  <bookViews>
    <workbookView xWindow="3030" yWindow="2085" windowWidth="21600" windowHeight="11295" xr2:uid="{57DA8CB9-A2B9-46F7-A64E-DBA5A5A08AC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3" i="1"/>
  <c r="D41" i="1"/>
  <c r="D84" i="1"/>
  <c r="D83" i="1"/>
  <c r="D80" i="1"/>
  <c r="D79" i="1"/>
  <c r="D76" i="1"/>
  <c r="D75" i="1"/>
  <c r="D74" i="1"/>
  <c r="D72" i="1"/>
  <c r="D71" i="1"/>
  <c r="D70" i="1"/>
  <c r="D67" i="1"/>
  <c r="D66" i="1"/>
  <c r="D65" i="1"/>
  <c r="D64" i="1"/>
  <c r="D63" i="1"/>
  <c r="D62" i="1"/>
  <c r="D61" i="1"/>
  <c r="D60" i="1"/>
  <c r="D59" i="1"/>
  <c r="D57" i="1"/>
  <c r="D56" i="1"/>
  <c r="D55" i="1"/>
  <c r="D54" i="1"/>
  <c r="D53" i="1"/>
  <c r="D52" i="1"/>
  <c r="D51" i="1"/>
  <c r="D50" i="1"/>
  <c r="D49" i="1"/>
  <c r="D48" i="1"/>
  <c r="D45" i="1"/>
  <c r="D44" i="1"/>
  <c r="D43" i="1"/>
  <c r="D42" i="1"/>
  <c r="D40" i="1"/>
  <c r="D39" i="1"/>
  <c r="D38" i="1"/>
  <c r="D37" i="1"/>
  <c r="D36" i="1"/>
  <c r="D35" i="1"/>
  <c r="D34" i="1"/>
  <c r="D33" i="1"/>
  <c r="D32" i="1"/>
  <c r="D29" i="1"/>
  <c r="D28" i="1"/>
  <c r="D27" i="1"/>
  <c r="D25" i="1"/>
  <c r="D24" i="1"/>
  <c r="D23" i="1"/>
  <c r="D22" i="1"/>
  <c r="D85" i="1" l="1"/>
  <c r="D30" i="1"/>
  <c r="D77" i="1"/>
  <c r="D68" i="1"/>
  <c r="D82" i="1"/>
  <c r="D46" i="1"/>
  <c r="D87" i="1" l="1"/>
  <c r="D86" i="1" s="1"/>
</calcChain>
</file>

<file path=xl/sharedStrings.xml><?xml version="1.0" encoding="utf-8"?>
<sst xmlns="http://schemas.openxmlformats.org/spreadsheetml/2006/main" count="115" uniqueCount="94">
  <si>
    <t>Bestellung für Sitzungskaffee / SIX HT 201</t>
  </si>
  <si>
    <t>Firma*</t>
  </si>
  <si>
    <t>Catering Services Migros</t>
  </si>
  <si>
    <t>Abteilung*</t>
  </si>
  <si>
    <t>Personalrestaurant SIX HT 201</t>
  </si>
  <si>
    <t>Vorname/Name*</t>
  </si>
  <si>
    <t>Hardturmstrasse 201</t>
  </si>
  <si>
    <t>Adresse*</t>
  </si>
  <si>
    <t>8005 Zürich</t>
  </si>
  <si>
    <t>Plz/Ort*</t>
  </si>
  <si>
    <t>mr-sixht201@gmz.migros.ch</t>
  </si>
  <si>
    <t>Telefon*</t>
  </si>
  <si>
    <t>E-Mail*</t>
  </si>
  <si>
    <r>
      <rPr>
        <b/>
        <sz val="13"/>
        <rFont val="Helvetica Now Display"/>
        <family val="2"/>
      </rPr>
      <t>Anlassdetails</t>
    </r>
    <r>
      <rPr>
        <b/>
        <sz val="16"/>
        <rFont val="Helvetica Now Display"/>
        <family val="2"/>
      </rPr>
      <t xml:space="preserve"> </t>
    </r>
    <r>
      <rPr>
        <b/>
        <sz val="8"/>
        <rFont val="Helvetica Now Display"/>
        <family val="2"/>
      </rPr>
      <t>(* = erforderliche Angaben)</t>
    </r>
  </si>
  <si>
    <t xml:space="preserve"> +41 (0) 79 674 56 80 Martin Serafimovik</t>
  </si>
  <si>
    <t>SAP - Auftragsnummer*
Bitte je Auftrag eine Kleinbestellnummer (SAP-Nr. eröffnen)</t>
  </si>
  <si>
    <t>Lieferdatum*</t>
  </si>
  <si>
    <t>Lieferort*</t>
  </si>
  <si>
    <t>Bereitstellungszeit</t>
  </si>
  <si>
    <t>Beginn*</t>
  </si>
  <si>
    <t>Ende*</t>
  </si>
  <si>
    <t>Bemerkungen</t>
  </si>
  <si>
    <t>Personenzahl*</t>
  </si>
  <si>
    <t>Beverage warm und kalt</t>
  </si>
  <si>
    <t>Anzahl</t>
  </si>
  <si>
    <t>Preis</t>
  </si>
  <si>
    <t>Total</t>
  </si>
  <si>
    <t>Bemerkung</t>
  </si>
  <si>
    <t>Mineral 33cl Glasflasche, mit und ohne Kohlensäure</t>
  </si>
  <si>
    <t>Softdrink 33cl Glasflasche, diverse Geschmäcker</t>
  </si>
  <si>
    <t>Granini Organgensaft Glasflasche, 20cl</t>
  </si>
  <si>
    <t>Granini Orangensaft Glasflasche, 100cl</t>
  </si>
  <si>
    <t>Mineral 1L Glasflasche, mit und ohne Kohlensäure</t>
  </si>
  <si>
    <t>Nespresso Kaffee</t>
  </si>
  <si>
    <t>Tee</t>
  </si>
  <si>
    <t>TOTAL</t>
  </si>
  <si>
    <t>Ofenfrisches und Süsses</t>
  </si>
  <si>
    <t>Butter- und Laugengipfel</t>
  </si>
  <si>
    <t>Croissant Francais</t>
  </si>
  <si>
    <t>Schoggigipfel</t>
  </si>
  <si>
    <t>Keimkraftgipfel</t>
  </si>
  <si>
    <t>Assortierte Brötli, Stück</t>
  </si>
  <si>
    <t>Cake (Rüebli, Zitronen, Marmor, Schoggi)</t>
  </si>
  <si>
    <t>Trockengebäck (Vogelnestli, Spitzbueb, Maccronen etc.)</t>
  </si>
  <si>
    <t>Diverses Minigebäck (Plunder, Nuss- und Mandelstange)</t>
  </si>
  <si>
    <t>Mini-Patisserie</t>
  </si>
  <si>
    <t>Schöggeli</t>
  </si>
  <si>
    <t>Lindorkugeln (Milch, Schwarz, Weiss)</t>
  </si>
  <si>
    <t>Tartufi</t>
  </si>
  <si>
    <t>Celebrations</t>
  </si>
  <si>
    <t>Sandwiches</t>
  </si>
  <si>
    <t>Sandwich mit Käse</t>
  </si>
  <si>
    <t>Sandwich mit grilliertem Gemüse, vegan</t>
  </si>
  <si>
    <t>Sandwich mit Schinken</t>
  </si>
  <si>
    <t>Sandwich mit Salami</t>
  </si>
  <si>
    <t>Sandwich mit Pouletbrustschinken</t>
  </si>
  <si>
    <t>Sandwich mit Rauchlachs</t>
  </si>
  <si>
    <t>Sandwich mit Pastrami</t>
  </si>
  <si>
    <t>Sandwich mit Rohschinken</t>
  </si>
  <si>
    <t>Sandwich mit Mostbröckli</t>
  </si>
  <si>
    <t>Salat Bowls mit diversen Dressings</t>
  </si>
  <si>
    <t>Mini-Sandwiches / Mindestbestellmenge: 4 Stück pro Sorte</t>
  </si>
  <si>
    <t>Mini-Sandwich mit Schinken</t>
  </si>
  <si>
    <t>Mini-Sandwich mit Salami</t>
  </si>
  <si>
    <t>Mini-Sandwich mit Fleischkäse</t>
  </si>
  <si>
    <t>Mini-Sandwich mit mit Käse</t>
  </si>
  <si>
    <t>Mini-Sandwich mit Eimasse</t>
  </si>
  <si>
    <t>Mini-Sandwich mit Hummus, vegan</t>
  </si>
  <si>
    <t>Mini-Sandwich mit Tomaten-Mozzarella</t>
  </si>
  <si>
    <r>
      <t>Mini-Sandwich mit Rauchlachs</t>
    </r>
    <r>
      <rPr>
        <sz val="11"/>
        <color indexed="10"/>
        <rFont val="Arial"/>
        <family val="2"/>
      </rPr>
      <t xml:space="preserve"> </t>
    </r>
  </si>
  <si>
    <t>Mini-Sandwich mit Mostbröckli</t>
  </si>
  <si>
    <t>Müesli, Joghurt und Früchte</t>
  </si>
  <si>
    <t>Birchermüesli</t>
  </si>
  <si>
    <t>Frische Früchte geschnitten</t>
  </si>
  <si>
    <t>Knusper Joghurt</t>
  </si>
  <si>
    <t xml:space="preserve">Früchtekorb klein; 2-5 Personen </t>
  </si>
  <si>
    <t xml:space="preserve">Früchtekorb mittel; 6-9 Personen </t>
  </si>
  <si>
    <t xml:space="preserve">Früchtekorb gross; 10-15 Personen </t>
  </si>
  <si>
    <t>Seminarpauschalen</t>
  </si>
  <si>
    <r>
      <t xml:space="preserve">Zmorge-Päckli für den Start, pro Person                                                        </t>
    </r>
    <r>
      <rPr>
        <sz val="11"/>
        <color indexed="8"/>
        <rFont val="Helvetica Now Display"/>
        <family val="2"/>
      </rPr>
      <t>Duftender Kaffee, Tee, Orangensaft, ofenfrische Gipfeli, verschiedene Brötchen</t>
    </r>
    <r>
      <rPr>
        <b/>
        <sz val="11"/>
        <color indexed="8"/>
        <rFont val="Helvetica Now Display"/>
        <family val="2"/>
      </rPr>
      <t xml:space="preserve"> </t>
    </r>
  </si>
  <si>
    <t>1 Kaffee/Tee 
Orangensaft
Gipfeli
Brötchen</t>
  </si>
  <si>
    <r>
      <t xml:space="preserve">9i und 4i-Päckli ideal für zwischendurch, pro Person                                </t>
    </r>
    <r>
      <rPr>
        <sz val="11"/>
        <color indexed="8"/>
        <rFont val="Helvetica Now Display"/>
        <family val="2"/>
      </rPr>
      <t xml:space="preserve"> Kaffee, Tee, Mineralwasser, und eine Auswahl von kleinen Gebäck und Früchtekorb</t>
    </r>
    <r>
      <rPr>
        <b/>
        <sz val="11"/>
        <color indexed="8"/>
        <rFont val="Helvetica Now Display"/>
        <family val="2"/>
      </rPr>
      <t xml:space="preserve"> </t>
    </r>
  </si>
  <si>
    <t>1 Kaffee/Tee
Mineral
Mini Gebäck
Früchtekorb</t>
  </si>
  <si>
    <t>Kaffeeservice, Betreuung Kaffeepause / pro Stunde</t>
  </si>
  <si>
    <t>Expresszuschlag</t>
  </si>
  <si>
    <t>Gesamttotal der Bestellung</t>
  </si>
  <si>
    <t>exkl. Mehrwertsteuer</t>
  </si>
  <si>
    <t>inkl. Mehrwertsteuer</t>
  </si>
  <si>
    <t>Lieferbedingungen</t>
  </si>
  <si>
    <r>
      <t>Die Bestellungen müssen</t>
    </r>
    <r>
      <rPr>
        <b/>
        <sz val="11"/>
        <rFont val="Helvetica Now Display"/>
        <family val="2"/>
      </rPr>
      <t xml:space="preserve"> bis am Vortag 15.00 Uhr</t>
    </r>
    <r>
      <rPr>
        <sz val="11"/>
        <rFont val="Helvetica Now Display"/>
        <family val="2"/>
      </rPr>
      <t xml:space="preserve"> bei der Gastronomie von  SIX HT 201 per Email eintreffen,
ansonsten wird </t>
    </r>
    <r>
      <rPr>
        <b/>
        <sz val="11"/>
        <rFont val="Helvetica Now Display"/>
        <family val="2"/>
      </rPr>
      <t>ein Expresszuschlag von CHF 30.00 verrechnet.</t>
    </r>
    <r>
      <rPr>
        <sz val="11"/>
        <rFont val="Helvetica Now Display"/>
        <family val="2"/>
      </rPr>
      <t xml:space="preserve">
Die Kaffeekapseln und Getränkeflaschen werden in genügender Anzahl vorbereitet und nach Verbrauch verrechnet. Sämtliche anderen Artikel werden gemäss Bestellung verrechnet.
Bitte geben Sie uns die Teilnehmerzahl bei der Menge bekannt.
Die Bestellungen werden ca. 15 Minuten vor dem Anlass im Raum bereitgestellt. Wir bitte Sie, sich um die Reservation des Raumes dementsprechend zu bemühen.
Bitte vergessen Sie nicht, das Sitzungsende bekannt zu geben, damit wir den Raum für nachfolgende Sitzungen aufräumen können.
Die Bestellungen werden von Catering Services Migros in Rechnung gestellt und sind innert 30 Tage zahlbar. Alle Preise verstehen sich inkl. Mwst.
Rechnungen der SIX werden via PayNet elektronisch verrechnet. Dafür benötigen Sie eine SAP-Nummer und die dazugehörige Rechnungsadresse, welche sie mittels Kleinauftrag im I-connect lösen müssen. 
Wir bitte Sie dieses Feld korrekt oben auszufüllen, damit wir die Rechnung schnell und ohne grossen Aufwand verrechnen können. 
Weitere Details dazu finden Sie im i-connect. Zögern Sie nicht, uns bei Fragen oder Unklarheiten via Telefon oder unter bitte </t>
    </r>
    <r>
      <rPr>
        <b/>
        <sz val="11"/>
        <rFont val="Helvetica Now Display"/>
        <family val="2"/>
      </rPr>
      <t>E-Mail</t>
    </r>
    <r>
      <rPr>
        <sz val="11"/>
        <rFont val="Helvetica Now Display"/>
        <family val="2"/>
      </rPr>
      <t xml:space="preserve"> zu kontaktieren. 
Wir stehen Ihnen gerne  zur Verfügung.
Besten Dank für Ihre Bestellung
Ihr Gastronomie-Team von SIX</t>
    </r>
  </si>
  <si>
    <t>Cinnamon Roll</t>
  </si>
  <si>
    <t>Chia-Pudding (Saisonal)</t>
  </si>
  <si>
    <t>Orange Ingwer Saft, frisch gepresst 300 ml</t>
  </si>
  <si>
    <t xml:space="preserve"> +41 (0) 79 723 86 70 Sarah Zinser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</si>
</sst>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quot;SFr.&quot;\ * #,##0.00_ ;_ &quot;SFr.&quot;\ * \-#,##0.00_ ;_ &quot;SFr.&quot;\ * &quot;-&quot;??_ ;_ @_ "/>
    <numFmt numFmtId="165" formatCode="&quot;++&quot;\4\4\ &quot;(0)&quot;##\ ###\ ##\ ##"/>
    <numFmt numFmtId="166" formatCode="###\ ###\ ####"/>
    <numFmt numFmtId="167" formatCode="[$-F800]dddd\,\ mmmm\ dd\,\ yyyy"/>
    <numFmt numFmtId="168" formatCode="_ [$CHF-807]\ * #,##0.00_ ;_ [$CHF-807]\ * \-#,##0.00_ ;_ [$CHF-807]\ * &quot;-&quot;??_ ;_ @_ "/>
  </numFmts>
  <fonts count="31" x14ac:knownFonts="1">
    <font>
      <sz val="10"/>
      <color theme="1"/>
      <name val="Arial"/>
      <family val="2"/>
    </font>
    <font>
      <sz val="10"/>
      <color theme="1"/>
      <name val="Arial"/>
      <family val="2"/>
    </font>
    <font>
      <sz val="10"/>
      <name val="Arial"/>
      <family val="2"/>
    </font>
    <font>
      <sz val="11"/>
      <color theme="1"/>
      <name val="Aptos Narrow"/>
      <family val="2"/>
      <scheme val="minor"/>
    </font>
    <font>
      <sz val="10"/>
      <name val="Arial"/>
      <family val="2"/>
    </font>
    <font>
      <u/>
      <sz val="10"/>
      <color indexed="12"/>
      <name val="Arial"/>
      <family val="2"/>
    </font>
    <font>
      <sz val="9"/>
      <name val="Helvetica Now Display"/>
      <family val="2"/>
    </font>
    <font>
      <sz val="10"/>
      <name val="Helvetica Now Display"/>
      <family val="2"/>
    </font>
    <font>
      <b/>
      <sz val="10"/>
      <name val="Helvetica Now Display"/>
      <family val="2"/>
    </font>
    <font>
      <sz val="8"/>
      <color indexed="8"/>
      <name val="Helvetica Now Display"/>
      <family val="2"/>
    </font>
    <font>
      <u/>
      <sz val="10"/>
      <color indexed="12"/>
      <name val="Helvetica Now Display"/>
      <family val="2"/>
    </font>
    <font>
      <b/>
      <sz val="16"/>
      <name val="Helvetica Now Display"/>
      <family val="2"/>
    </font>
    <font>
      <b/>
      <sz val="8"/>
      <name val="Helvetica Now Display"/>
      <family val="2"/>
    </font>
    <font>
      <b/>
      <sz val="12"/>
      <name val="Helvetica Now Display"/>
      <family val="2"/>
    </font>
    <font>
      <b/>
      <sz val="14"/>
      <name val="Helvetica Now Display"/>
      <family val="2"/>
    </font>
    <font>
      <sz val="14"/>
      <name val="Helvetica Now Display"/>
      <family val="2"/>
    </font>
    <font>
      <sz val="11"/>
      <name val="Helvetica Now Display"/>
      <family val="2"/>
    </font>
    <font>
      <b/>
      <sz val="11"/>
      <name val="Helvetica Now Display"/>
      <family val="2"/>
    </font>
    <font>
      <b/>
      <sz val="9"/>
      <name val="Helvetica Now Display"/>
      <family val="2"/>
    </font>
    <font>
      <b/>
      <sz val="22"/>
      <name val="Helvetica Now Display"/>
      <family val="2"/>
    </font>
    <font>
      <b/>
      <sz val="13"/>
      <name val="Helvetica Now Display"/>
      <family val="2"/>
    </font>
    <font>
      <sz val="13"/>
      <name val="Helvetica Now Display"/>
      <family val="2"/>
    </font>
    <font>
      <b/>
      <sz val="11"/>
      <color indexed="8"/>
      <name val="Helvetica Now Display"/>
      <family val="2"/>
    </font>
    <font>
      <sz val="11"/>
      <color indexed="8"/>
      <name val="Helvetica Now Display"/>
      <family val="2"/>
    </font>
    <font>
      <sz val="11"/>
      <color indexed="10"/>
      <name val="Arial"/>
      <family val="2"/>
    </font>
    <font>
      <b/>
      <sz val="11"/>
      <name val="Aptos Narrow"/>
      <family val="2"/>
      <scheme val="minor"/>
    </font>
    <font>
      <sz val="8"/>
      <color rgb="FF000000"/>
      <name val="Helvetica Now Display"/>
      <family val="2"/>
    </font>
    <font>
      <b/>
      <sz val="11"/>
      <color theme="0"/>
      <name val="Helvetica Now Display"/>
      <family val="2"/>
    </font>
    <font>
      <b/>
      <sz val="11"/>
      <color theme="1"/>
      <name val="Helvetica Now Display"/>
      <family val="2"/>
    </font>
    <font>
      <sz val="18"/>
      <name val="Helvetica Now Display"/>
      <family val="2"/>
    </font>
    <font>
      <sz val="16"/>
      <name val="Helvetica Now Display"/>
      <family val="2"/>
    </font>
  </fonts>
  <fills count="9">
    <fill>
      <patternFill patternType="none"/>
    </fill>
    <fill>
      <patternFill patternType="gray125"/>
    </fill>
    <fill>
      <patternFill patternType="solid">
        <fgColor indexed="9"/>
        <bgColor indexed="64"/>
      </patternFill>
    </fill>
    <fill>
      <patternFill patternType="solid">
        <fgColor theme="9"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99"/>
        <bgColor indexed="64"/>
      </patternFill>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43"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4" fillId="0" borderId="0"/>
    <xf numFmtId="164" fontId="4" fillId="0" borderId="0" applyFont="0" applyFill="0" applyBorder="0" applyAlignment="0" applyProtection="0"/>
  </cellStyleXfs>
  <cellXfs count="130">
    <xf numFmtId="0" fontId="0" fillId="0" borderId="0" xfId="0"/>
    <xf numFmtId="165" fontId="5" fillId="0" borderId="0" xfId="5" applyNumberFormat="1" applyAlignment="1" applyProtection="1">
      <alignment vertical="center"/>
    </xf>
    <xf numFmtId="164" fontId="23" fillId="2" borderId="9" xfId="8" applyFont="1" applyFill="1" applyBorder="1" applyAlignment="1" applyProtection="1">
      <alignment horizontal="center" vertical="center"/>
    </xf>
    <xf numFmtId="164" fontId="17" fillId="0" borderId="9" xfId="8" applyFont="1" applyFill="1" applyBorder="1" applyAlignment="1" applyProtection="1">
      <alignment horizontal="left" vertical="center"/>
    </xf>
    <xf numFmtId="164" fontId="22" fillId="4" borderId="9" xfId="8" applyFont="1" applyFill="1" applyBorder="1" applyAlignment="1" applyProtection="1">
      <alignment horizontal="left" vertical="center"/>
    </xf>
    <xf numFmtId="164" fontId="23" fillId="0" borderId="9" xfId="8" applyFont="1" applyFill="1" applyBorder="1" applyAlignment="1" applyProtection="1">
      <alignment horizontal="center" vertical="center"/>
    </xf>
    <xf numFmtId="0" fontId="16" fillId="0" borderId="9" xfId="8" applyNumberFormat="1" applyFont="1" applyBorder="1" applyAlignment="1" applyProtection="1">
      <alignment horizontal="left" vertical="center"/>
    </xf>
    <xf numFmtId="164" fontId="16" fillId="0" borderId="14" xfId="8" applyFont="1" applyBorder="1" applyAlignment="1" applyProtection="1">
      <alignment horizontal="left" vertical="center"/>
    </xf>
    <xf numFmtId="49" fontId="23" fillId="4" borderId="9" xfId="8" applyNumberFormat="1" applyFont="1" applyFill="1" applyBorder="1" applyAlignment="1" applyProtection="1">
      <alignment horizontal="center" vertical="center"/>
      <protection locked="0"/>
    </xf>
    <xf numFmtId="49" fontId="23" fillId="0" borderId="9" xfId="8" applyNumberFormat="1" applyFont="1" applyFill="1" applyBorder="1" applyAlignment="1" applyProtection="1">
      <alignment horizontal="center" vertical="center"/>
      <protection locked="0"/>
    </xf>
    <xf numFmtId="0" fontId="23" fillId="4" borderId="9" xfId="8" applyNumberFormat="1" applyFont="1" applyFill="1" applyBorder="1" applyAlignment="1" applyProtection="1">
      <alignment horizontal="center" vertical="center"/>
      <protection locked="0"/>
    </xf>
    <xf numFmtId="0" fontId="23" fillId="0" borderId="9" xfId="8" applyNumberFormat="1" applyFont="1" applyFill="1" applyBorder="1" applyAlignment="1" applyProtection="1">
      <alignment horizontal="center" vertical="center"/>
      <protection locked="0"/>
    </xf>
    <xf numFmtId="0" fontId="16" fillId="4" borderId="9" xfId="8" applyNumberFormat="1" applyFont="1" applyFill="1" applyBorder="1" applyAlignment="1" applyProtection="1">
      <alignment horizontal="center" vertical="center"/>
      <protection locked="0"/>
    </xf>
    <xf numFmtId="0" fontId="16" fillId="0" borderId="9" xfId="8" applyNumberFormat="1" applyFont="1" applyFill="1" applyBorder="1" applyAlignment="1" applyProtection="1">
      <alignment horizontal="center" vertical="center"/>
      <protection locked="0"/>
    </xf>
    <xf numFmtId="0" fontId="16" fillId="0" borderId="9" xfId="8" applyNumberFormat="1" applyFont="1" applyBorder="1" applyAlignment="1" applyProtection="1">
      <alignment horizontal="center" vertical="center"/>
      <protection locked="0"/>
    </xf>
    <xf numFmtId="0" fontId="23" fillId="0" borderId="9" xfId="8" applyNumberFormat="1" applyFont="1" applyBorder="1" applyAlignment="1" applyProtection="1">
      <alignment horizontal="center" vertical="center"/>
      <protection locked="0"/>
    </xf>
    <xf numFmtId="168" fontId="23" fillId="4" borderId="9" xfId="8" applyNumberFormat="1" applyFont="1" applyFill="1" applyBorder="1" applyAlignment="1" applyProtection="1">
      <alignment horizontal="left" vertical="center"/>
    </xf>
    <xf numFmtId="168" fontId="22" fillId="2" borderId="9" xfId="8" applyNumberFormat="1" applyFont="1" applyFill="1" applyBorder="1" applyAlignment="1" applyProtection="1">
      <alignment horizontal="left" vertical="center"/>
    </xf>
    <xf numFmtId="168" fontId="17" fillId="0" borderId="5" xfId="8" applyNumberFormat="1" applyFont="1" applyBorder="1" applyAlignment="1" applyProtection="1">
      <alignment horizontal="left" vertical="center"/>
    </xf>
    <xf numFmtId="168" fontId="16" fillId="0" borderId="20" xfId="8" applyNumberFormat="1" applyFont="1" applyBorder="1" applyAlignment="1" applyProtection="1">
      <alignment horizontal="left" vertical="center"/>
    </xf>
    <xf numFmtId="168" fontId="16" fillId="0" borderId="10" xfId="8" applyNumberFormat="1" applyFont="1" applyBorder="1" applyAlignment="1" applyProtection="1">
      <alignment horizontal="left" vertical="center"/>
    </xf>
    <xf numFmtId="168" fontId="17" fillId="0" borderId="15" xfId="8" applyNumberFormat="1" applyFont="1" applyBorder="1" applyAlignment="1" applyProtection="1">
      <alignment horizontal="left" vertical="center"/>
    </xf>
    <xf numFmtId="0" fontId="23" fillId="0" borderId="3" xfId="8" applyNumberFormat="1" applyFont="1" applyFill="1" applyBorder="1" applyAlignment="1" applyProtection="1">
      <alignment horizontal="center" vertical="center"/>
      <protection locked="0"/>
    </xf>
    <xf numFmtId="0" fontId="19" fillId="0" borderId="0" xfId="0" applyFont="1" applyAlignment="1">
      <alignment vertical="center"/>
    </xf>
    <xf numFmtId="0" fontId="7" fillId="0" borderId="0" xfId="0" applyFont="1" applyAlignment="1">
      <alignment vertical="center"/>
    </xf>
    <xf numFmtId="0" fontId="7" fillId="0" borderId="0" xfId="0" applyFont="1"/>
    <xf numFmtId="0" fontId="8" fillId="0" borderId="5" xfId="0" applyFont="1" applyBorder="1" applyAlignment="1">
      <alignment vertical="center"/>
    </xf>
    <xf numFmtId="0" fontId="7" fillId="4" borderId="0" xfId="0" applyFont="1" applyFill="1" applyAlignment="1">
      <alignment horizontal="left" vertical="center"/>
    </xf>
    <xf numFmtId="165" fontId="7" fillId="0" borderId="0" xfId="0" applyNumberFormat="1" applyFont="1" applyAlignment="1">
      <alignment vertical="center"/>
    </xf>
    <xf numFmtId="0" fontId="9" fillId="0" borderId="0" xfId="0" applyFont="1"/>
    <xf numFmtId="0" fontId="8" fillId="0" borderId="6" xfId="0" applyFont="1" applyBorder="1" applyAlignment="1">
      <alignment vertical="center"/>
    </xf>
    <xf numFmtId="0" fontId="25" fillId="4" borderId="0" xfId="0" applyFont="1" applyFill="1" applyAlignment="1">
      <alignment vertical="center"/>
    </xf>
    <xf numFmtId="165" fontId="8" fillId="0" borderId="0" xfId="0" applyNumberFormat="1" applyFont="1"/>
    <xf numFmtId="0" fontId="8" fillId="0" borderId="0" xfId="0" applyFont="1"/>
    <xf numFmtId="0" fontId="8" fillId="0" borderId="7" xfId="0" applyFont="1" applyBorder="1" applyAlignment="1">
      <alignment vertical="center"/>
    </xf>
    <xf numFmtId="0" fontId="11" fillId="0" borderId="4" xfId="0" applyFont="1" applyBorder="1" applyAlignment="1">
      <alignment vertical="center"/>
    </xf>
    <xf numFmtId="0" fontId="8" fillId="0" borderId="0" xfId="0" applyFont="1" applyAlignment="1">
      <alignment horizontal="center" vertical="center"/>
    </xf>
    <xf numFmtId="0" fontId="18" fillId="0" borderId="10" xfId="0" applyFont="1" applyBorder="1" applyAlignment="1">
      <alignment horizontal="left" vertical="top" wrapText="1"/>
    </xf>
    <xf numFmtId="166" fontId="13" fillId="0" borderId="0" xfId="0" applyNumberFormat="1" applyFont="1" applyAlignment="1">
      <alignment vertical="center"/>
    </xf>
    <xf numFmtId="0" fontId="14" fillId="0" borderId="0" xfId="0" applyFont="1"/>
    <xf numFmtId="0" fontId="7" fillId="0" borderId="8" xfId="0" applyFont="1" applyBorder="1" applyAlignment="1">
      <alignment vertical="center"/>
    </xf>
    <xf numFmtId="0" fontId="8" fillId="0" borderId="8" xfId="0" applyFont="1" applyBorder="1" applyAlignment="1">
      <alignment vertical="center"/>
    </xf>
    <xf numFmtId="0" fontId="20" fillId="0" borderId="4" xfId="0" applyFont="1" applyBorder="1" applyAlignment="1">
      <alignment vertical="center"/>
    </xf>
    <xf numFmtId="0" fontId="15" fillId="5" borderId="9" xfId="0" applyFont="1" applyFill="1" applyBorder="1" applyAlignment="1" applyProtection="1">
      <alignment horizontal="center" vertical="center"/>
      <protection locked="0"/>
    </xf>
    <xf numFmtId="0" fontId="20" fillId="0" borderId="1" xfId="0" applyFont="1" applyBorder="1" applyAlignment="1">
      <alignment vertical="center"/>
    </xf>
    <xf numFmtId="2" fontId="15" fillId="5" borderId="9" xfId="0" applyNumberFormat="1" applyFont="1" applyFill="1" applyBorder="1" applyAlignment="1" applyProtection="1">
      <alignment horizontal="center" vertical="center"/>
      <protection locked="0"/>
    </xf>
    <xf numFmtId="0" fontId="21" fillId="0" borderId="2"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21" fillId="0" borderId="3" xfId="0" applyFont="1" applyBorder="1" applyAlignment="1">
      <alignment vertical="center"/>
    </xf>
    <xf numFmtId="0" fontId="27" fillId="6" borderId="9" xfId="0" applyFont="1" applyFill="1" applyBorder="1" applyAlignment="1">
      <alignment horizontal="left" vertical="center"/>
    </xf>
    <xf numFmtId="2" fontId="27" fillId="6" borderId="9" xfId="0" applyNumberFormat="1" applyFont="1" applyFill="1" applyBorder="1" applyAlignment="1">
      <alignment horizontal="left" vertical="center"/>
    </xf>
    <xf numFmtId="1" fontId="27" fillId="6" borderId="9" xfId="0" applyNumberFormat="1" applyFont="1" applyFill="1" applyBorder="1" applyAlignment="1">
      <alignment horizontal="left" vertical="center"/>
    </xf>
    <xf numFmtId="0" fontId="6" fillId="4" borderId="0" xfId="0" applyFont="1" applyFill="1" applyAlignment="1">
      <alignment vertical="center"/>
    </xf>
    <xf numFmtId="0" fontId="23" fillId="4" borderId="9" xfId="0" applyFont="1" applyFill="1" applyBorder="1" applyAlignment="1">
      <alignment horizontal="left" vertical="center"/>
    </xf>
    <xf numFmtId="43" fontId="23" fillId="4" borderId="9" xfId="1" applyFont="1" applyFill="1" applyBorder="1" applyAlignment="1" applyProtection="1">
      <alignment horizontal="left" vertical="center"/>
    </xf>
    <xf numFmtId="0" fontId="23" fillId="4" borderId="9" xfId="0" applyFont="1" applyFill="1" applyBorder="1" applyAlignment="1" applyProtection="1">
      <alignment horizontal="left" vertical="center"/>
      <protection locked="0"/>
    </xf>
    <xf numFmtId="0" fontId="6" fillId="0" borderId="0" xfId="0" applyFont="1" applyAlignment="1">
      <alignment vertical="center"/>
    </xf>
    <xf numFmtId="0" fontId="23" fillId="0" borderId="9" xfId="0" applyFont="1" applyBorder="1" applyAlignment="1">
      <alignment horizontal="left" vertical="center"/>
    </xf>
    <xf numFmtId="43" fontId="23" fillId="0" borderId="9" xfId="1" applyFont="1" applyFill="1" applyBorder="1" applyAlignment="1" applyProtection="1">
      <alignment horizontal="left" vertical="center"/>
    </xf>
    <xf numFmtId="0" fontId="23" fillId="0" borderId="9" xfId="0" applyFont="1" applyBorder="1" applyAlignment="1" applyProtection="1">
      <alignment horizontal="left" vertical="center"/>
      <protection locked="0"/>
    </xf>
    <xf numFmtId="0" fontId="22" fillId="2" borderId="9" xfId="0" applyFont="1" applyFill="1" applyBorder="1" applyAlignment="1">
      <alignment horizontal="left" vertical="center"/>
    </xf>
    <xf numFmtId="43" fontId="27" fillId="6" borderId="9" xfId="1" applyFont="1" applyFill="1" applyBorder="1" applyAlignment="1" applyProtection="1">
      <alignment horizontal="left" vertical="center"/>
    </xf>
    <xf numFmtId="168" fontId="27" fillId="6" borderId="9" xfId="0" applyNumberFormat="1" applyFont="1" applyFill="1" applyBorder="1" applyAlignment="1">
      <alignment horizontal="left" vertical="center"/>
    </xf>
    <xf numFmtId="0" fontId="23" fillId="0" borderId="9" xfId="0" applyFont="1" applyBorder="1" applyAlignment="1">
      <alignment horizontal="left" vertical="center" wrapText="1"/>
    </xf>
    <xf numFmtId="0" fontId="16" fillId="4" borderId="9" xfId="0" applyFont="1" applyFill="1" applyBorder="1" applyAlignment="1">
      <alignment horizontal="left" vertical="center"/>
    </xf>
    <xf numFmtId="43" fontId="16" fillId="4" borderId="9" xfId="1" applyFont="1" applyFill="1" applyBorder="1" applyAlignment="1" applyProtection="1">
      <alignment horizontal="left" vertical="center"/>
    </xf>
    <xf numFmtId="0" fontId="16" fillId="0" borderId="9" xfId="0" applyFont="1" applyBorder="1" applyAlignment="1">
      <alignment horizontal="left" vertical="center"/>
    </xf>
    <xf numFmtId="43" fontId="16" fillId="0" borderId="9" xfId="1" applyFont="1" applyFill="1" applyBorder="1" applyAlignment="1" applyProtection="1">
      <alignment horizontal="left" vertical="center"/>
    </xf>
    <xf numFmtId="0" fontId="16" fillId="0" borderId="9" xfId="0" applyFont="1" applyBorder="1" applyAlignment="1" applyProtection="1">
      <alignment horizontal="left" vertical="center"/>
      <protection locked="0"/>
    </xf>
    <xf numFmtId="0" fontId="22" fillId="0" borderId="9" xfId="0" applyFont="1" applyBorder="1" applyAlignment="1">
      <alignment horizontal="left" vertical="center"/>
    </xf>
    <xf numFmtId="43" fontId="17" fillId="0" borderId="9" xfId="1" applyFont="1" applyFill="1" applyBorder="1" applyAlignment="1" applyProtection="1">
      <alignment horizontal="left" vertical="center"/>
    </xf>
    <xf numFmtId="0" fontId="17" fillId="0" borderId="9" xfId="0" applyFont="1" applyBorder="1" applyAlignment="1">
      <alignment horizontal="left" vertical="center" wrapText="1"/>
    </xf>
    <xf numFmtId="0" fontId="18" fillId="0" borderId="0" xfId="0" applyFont="1" applyAlignment="1">
      <alignment vertical="center"/>
    </xf>
    <xf numFmtId="43" fontId="16" fillId="0" borderId="9" xfId="1" applyFont="1" applyBorder="1" applyAlignment="1" applyProtection="1">
      <alignment horizontal="left" vertical="center"/>
    </xf>
    <xf numFmtId="43" fontId="22" fillId="0" borderId="9" xfId="1" applyFont="1" applyFill="1" applyBorder="1" applyAlignment="1" applyProtection="1">
      <alignment horizontal="left" vertical="center"/>
    </xf>
    <xf numFmtId="43" fontId="23" fillId="0" borderId="9" xfId="1" applyFont="1" applyBorder="1" applyAlignment="1" applyProtection="1">
      <alignment horizontal="left" vertical="center"/>
    </xf>
    <xf numFmtId="0" fontId="22" fillId="0" borderId="10" xfId="0" applyFont="1" applyBorder="1" applyAlignment="1">
      <alignment horizontal="left" vertical="center"/>
    </xf>
    <xf numFmtId="0" fontId="27" fillId="6" borderId="10" xfId="0" applyFont="1" applyFill="1" applyBorder="1" applyAlignment="1">
      <alignment horizontal="left" vertical="center" wrapText="1"/>
    </xf>
    <xf numFmtId="0" fontId="7" fillId="4" borderId="0" xfId="0" applyFont="1" applyFill="1" applyAlignment="1">
      <alignment vertical="center"/>
    </xf>
    <xf numFmtId="0" fontId="22" fillId="2" borderId="9" xfId="0" applyFont="1" applyFill="1" applyBorder="1" applyAlignment="1">
      <alignment horizontal="left" vertical="center" wrapText="1"/>
    </xf>
    <xf numFmtId="0" fontId="26" fillId="0" borderId="9" xfId="0" applyFont="1" applyBorder="1" applyAlignment="1" applyProtection="1">
      <alignment horizontal="left" vertical="center" wrapText="1"/>
      <protection locked="0"/>
    </xf>
    <xf numFmtId="43" fontId="16" fillId="0" borderId="9" xfId="1" applyFont="1" applyBorder="1" applyAlignment="1" applyProtection="1">
      <alignment horizontal="center" vertical="center"/>
    </xf>
    <xf numFmtId="168" fontId="16" fillId="0" borderId="9" xfId="0" applyNumberFormat="1" applyFont="1" applyBorder="1" applyAlignment="1">
      <alignment horizontal="left" vertical="center"/>
    </xf>
    <xf numFmtId="0" fontId="17" fillId="4" borderId="1" xfId="0" applyFont="1" applyFill="1" applyBorder="1" applyAlignment="1">
      <alignment horizontal="left" vertical="center"/>
    </xf>
    <xf numFmtId="43" fontId="16" fillId="0" borderId="5" xfId="1" applyFont="1" applyBorder="1" applyAlignment="1" applyProtection="1">
      <alignment horizontal="left" vertical="center"/>
    </xf>
    <xf numFmtId="0" fontId="16" fillId="0" borderId="1" xfId="0" applyFont="1" applyBorder="1" applyAlignment="1">
      <alignment horizontal="left" vertical="center"/>
    </xf>
    <xf numFmtId="0" fontId="16" fillId="4" borderId="11" xfId="0" applyFont="1" applyFill="1" applyBorder="1" applyAlignment="1">
      <alignment horizontal="left" vertical="center"/>
    </xf>
    <xf numFmtId="43" fontId="16" fillId="0" borderId="19" xfId="1" applyFont="1" applyBorder="1" applyAlignment="1" applyProtection="1">
      <alignment horizontal="left" vertical="center"/>
    </xf>
    <xf numFmtId="0" fontId="16" fillId="0" borderId="17" xfId="0" applyFont="1" applyBorder="1" applyAlignment="1" applyProtection="1">
      <alignment horizontal="center" vertical="center"/>
      <protection locked="0"/>
    </xf>
    <xf numFmtId="0" fontId="16" fillId="4" borderId="12" xfId="0" applyFont="1" applyFill="1" applyBorder="1" applyAlignment="1">
      <alignment horizontal="left" vertical="center"/>
    </xf>
    <xf numFmtId="0" fontId="16" fillId="0" borderId="18" xfId="0" applyFont="1" applyBorder="1" applyAlignment="1" applyProtection="1">
      <alignment horizontal="center" vertical="center"/>
      <protection locked="0"/>
    </xf>
    <xf numFmtId="0" fontId="17" fillId="4" borderId="13" xfId="0" applyFont="1" applyFill="1" applyBorder="1" applyAlignment="1">
      <alignment horizontal="left" vertical="center"/>
    </xf>
    <xf numFmtId="2" fontId="16" fillId="0" borderId="15" xfId="0" applyNumberFormat="1" applyFont="1" applyBorder="1" applyAlignment="1">
      <alignment horizontal="left" vertical="center"/>
    </xf>
    <xf numFmtId="0" fontId="16" fillId="0" borderId="16" xfId="0" applyFont="1" applyBorder="1" applyAlignment="1">
      <alignment horizontal="center" vertical="center"/>
    </xf>
    <xf numFmtId="168" fontId="28" fillId="7" borderId="3" xfId="0" applyNumberFormat="1" applyFont="1" applyFill="1" applyBorder="1" applyAlignment="1">
      <alignment horizontal="left" vertical="center"/>
    </xf>
    <xf numFmtId="0" fontId="28" fillId="7" borderId="3" xfId="0" applyFont="1" applyFill="1" applyBorder="1" applyAlignment="1">
      <alignment horizontal="left" vertical="center"/>
    </xf>
    <xf numFmtId="168" fontId="28" fillId="7" borderId="9" xfId="0" applyNumberFormat="1" applyFont="1" applyFill="1" applyBorder="1" applyAlignment="1">
      <alignment horizontal="left" vertical="center"/>
    </xf>
    <xf numFmtId="0" fontId="28" fillId="7" borderId="9" xfId="0" applyFont="1" applyFill="1" applyBorder="1" applyAlignment="1">
      <alignment horizontal="left" vertical="center"/>
    </xf>
    <xf numFmtId="0" fontId="13" fillId="3" borderId="0" xfId="0" applyFont="1" applyFill="1"/>
    <xf numFmtId="0" fontId="6" fillId="3" borderId="0" xfId="0" applyFont="1" applyFill="1"/>
    <xf numFmtId="0" fontId="6" fillId="0" borderId="0" xfId="0" applyFont="1"/>
    <xf numFmtId="0" fontId="16" fillId="0" borderId="0" xfId="0" applyFont="1" applyAlignment="1">
      <alignment horizontal="left" vertical="top" wrapText="1"/>
    </xf>
    <xf numFmtId="2" fontId="7" fillId="0" borderId="0" xfId="0" applyNumberFormat="1" applyFont="1"/>
    <xf numFmtId="0" fontId="7" fillId="5" borderId="10"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0" fontId="10" fillId="5" borderId="10" xfId="5" applyFont="1" applyFill="1" applyBorder="1" applyAlignment="1" applyProtection="1">
      <alignment horizontal="left" vertical="center"/>
      <protection locked="0"/>
    </xf>
    <xf numFmtId="0" fontId="8" fillId="5" borderId="9" xfId="0" applyFont="1" applyFill="1" applyBorder="1" applyAlignment="1" applyProtection="1">
      <alignment horizontal="left" vertical="center"/>
      <protection locked="0"/>
    </xf>
    <xf numFmtId="167" fontId="30" fillId="5" borderId="10" xfId="0" applyNumberFormat="1" applyFont="1" applyFill="1" applyBorder="1" applyAlignment="1" applyProtection="1">
      <alignment horizontal="center" vertical="center"/>
      <protection locked="0"/>
    </xf>
    <xf numFmtId="167" fontId="30" fillId="5" borderId="26" xfId="0" applyNumberFormat="1" applyFont="1" applyFill="1" applyBorder="1" applyAlignment="1" applyProtection="1">
      <alignment horizontal="center" vertical="center"/>
      <protection locked="0"/>
    </xf>
    <xf numFmtId="167" fontId="30" fillId="5" borderId="21" xfId="0" applyNumberFormat="1"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20" fillId="0" borderId="9" xfId="0" applyFont="1" applyBorder="1" applyAlignment="1">
      <alignment horizontal="left" vertical="center"/>
    </xf>
    <xf numFmtId="2" fontId="27" fillId="6" borderId="27" xfId="0" applyNumberFormat="1" applyFont="1" applyFill="1" applyBorder="1" applyAlignment="1">
      <alignment horizontal="center" vertical="center"/>
    </xf>
    <xf numFmtId="2" fontId="27" fillId="6" borderId="3" xfId="0" applyNumberFormat="1" applyFont="1" applyFill="1" applyBorder="1" applyAlignment="1">
      <alignment horizontal="center" vertical="center"/>
    </xf>
    <xf numFmtId="0" fontId="16" fillId="0" borderId="5" xfId="0" applyFont="1" applyBorder="1" applyAlignment="1">
      <alignment horizontal="left" vertical="top" wrapText="1"/>
    </xf>
    <xf numFmtId="0" fontId="16" fillId="0" borderId="22" xfId="0" applyFont="1" applyBorder="1"/>
    <xf numFmtId="0" fontId="16" fillId="0" borderId="23" xfId="0" applyFont="1" applyBorder="1"/>
    <xf numFmtId="0" fontId="16" fillId="0" borderId="6" xfId="0" applyFont="1" applyBorder="1"/>
    <xf numFmtId="0" fontId="16" fillId="0" borderId="0" xfId="0" applyFont="1"/>
    <xf numFmtId="0" fontId="16" fillId="0" borderId="24" xfId="0" applyFont="1" applyBorder="1"/>
    <xf numFmtId="0" fontId="16" fillId="0" borderId="7" xfId="0" applyFont="1" applyBorder="1"/>
    <xf numFmtId="0" fontId="16" fillId="0" borderId="8" xfId="0" applyFont="1" applyBorder="1"/>
    <xf numFmtId="0" fontId="16" fillId="0" borderId="25" xfId="0" applyFont="1" applyBorder="1"/>
    <xf numFmtId="0" fontId="29" fillId="8" borderId="10" xfId="0" applyFont="1" applyFill="1" applyBorder="1" applyAlignment="1" applyProtection="1">
      <alignment horizontal="center" vertical="center"/>
      <protection locked="0"/>
    </xf>
    <xf numFmtId="0" fontId="29" fillId="8" borderId="26" xfId="0" applyFont="1" applyFill="1" applyBorder="1" applyAlignment="1" applyProtection="1">
      <alignment horizontal="center" vertical="center"/>
      <protection locked="0"/>
    </xf>
    <xf numFmtId="0" fontId="29" fillId="8" borderId="21" xfId="0" applyFont="1" applyFill="1" applyBorder="1" applyAlignment="1" applyProtection="1">
      <alignment horizontal="center" vertical="center"/>
      <protection locked="0"/>
    </xf>
    <xf numFmtId="0" fontId="15" fillId="0" borderId="0" xfId="0" applyFont="1" applyAlignment="1">
      <alignment horizontal="center" vertical="center"/>
    </xf>
    <xf numFmtId="0" fontId="27" fillId="6" borderId="27" xfId="0" applyFont="1" applyFill="1" applyBorder="1" applyAlignment="1">
      <alignment horizontal="left" vertical="center" wrapText="1"/>
    </xf>
    <xf numFmtId="0" fontId="27" fillId="6" borderId="3" xfId="0" applyFont="1" applyFill="1" applyBorder="1" applyAlignment="1">
      <alignment horizontal="left" vertical="center" wrapText="1"/>
    </xf>
  </cellXfs>
  <cellStyles count="9">
    <cellStyle name="Hyperlink 2" xfId="3" xr:uid="{79D6BE94-CDAF-4104-9D9E-5DCB7682B31A}"/>
    <cellStyle name="Komma" xfId="1" builtinId="3"/>
    <cellStyle name="Komma 2" xfId="4" xr:uid="{EE577A46-CC9A-4058-90BE-B0D7051D457D}"/>
    <cellStyle name="Link" xfId="5" builtinId="8"/>
    <cellStyle name="Standard" xfId="0" builtinId="0"/>
    <cellStyle name="Standard 2" xfId="6" xr:uid="{66104B74-D93A-4AD6-87E9-9B19693495E8}"/>
    <cellStyle name="Standard 2 2 2" xfId="7" xr:uid="{FDB8FEAA-2079-4B5F-B89A-E21305AD7176}"/>
    <cellStyle name="Standard 3" xfId="2" xr:uid="{EA1BBEBA-0C8B-4699-84EC-DE71C8FF7938}"/>
    <cellStyle name="Währung 2" xfId="8" xr:uid="{81F2D469-8137-4597-978E-41034CF69E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723900</xdr:colOff>
      <xdr:row>0</xdr:row>
      <xdr:rowOff>104776</xdr:rowOff>
    </xdr:from>
    <xdr:to>
      <xdr:col>4</xdr:col>
      <xdr:colOff>1219200</xdr:colOff>
      <xdr:row>0</xdr:row>
      <xdr:rowOff>483878</xdr:rowOff>
    </xdr:to>
    <xdr:pic>
      <xdr:nvPicPr>
        <xdr:cNvPr id="2" name="Picture 2">
          <a:extLst>
            <a:ext uri="{FF2B5EF4-FFF2-40B4-BE49-F238E27FC236}">
              <a16:creationId xmlns:a16="http://schemas.microsoft.com/office/drawing/2014/main" id="{62FB3FFD-FF1B-4270-B8CF-7CD8066A30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3637"/>
        <a:stretch>
          <a:fillRect/>
        </a:stretch>
      </xdr:blipFill>
      <xdr:spPr bwMode="auto">
        <a:xfrm>
          <a:off x="6553200" y="104776"/>
          <a:ext cx="2219325" cy="379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0382-640D-446D-A794-8E9E7F25619E}">
  <dimension ref="A1:L101"/>
  <sheetViews>
    <sheetView tabSelected="1" zoomScaleNormal="100" workbookViewId="0">
      <selection activeCell="A5" sqref="A5"/>
    </sheetView>
  </sheetViews>
  <sheetFormatPr baseColWidth="10" defaultRowHeight="15.75" x14ac:dyDescent="0.35"/>
  <cols>
    <col min="1" max="1" width="59.85546875" style="25" customWidth="1"/>
    <col min="2" max="2" width="12.7109375" style="103" customWidth="1"/>
    <col min="3" max="3" width="14.85546875" style="103" customWidth="1"/>
    <col min="4" max="4" width="25.85546875" style="103" customWidth="1"/>
    <col min="5" max="5" width="38" style="25" customWidth="1"/>
    <col min="6" max="16384" width="11.42578125" style="25"/>
  </cols>
  <sheetData>
    <row r="1" spans="1:12" ht="43.5" customHeight="1" x14ac:dyDescent="0.35">
      <c r="A1" s="23" t="s">
        <v>0</v>
      </c>
      <c r="B1" s="24"/>
      <c r="C1" s="24"/>
      <c r="D1" s="24"/>
      <c r="E1" s="24"/>
    </row>
    <row r="2" spans="1:12" x14ac:dyDescent="0.35">
      <c r="A2" s="26" t="s">
        <v>1</v>
      </c>
      <c r="B2" s="104"/>
      <c r="C2" s="105"/>
      <c r="D2" s="27"/>
      <c r="E2" s="28" t="s">
        <v>2</v>
      </c>
      <c r="I2" s="29"/>
    </row>
    <row r="3" spans="1:12" x14ac:dyDescent="0.35">
      <c r="A3" s="30" t="s">
        <v>3</v>
      </c>
      <c r="B3" s="104"/>
      <c r="C3" s="105"/>
      <c r="D3" s="27"/>
      <c r="E3" s="28" t="s">
        <v>4</v>
      </c>
    </row>
    <row r="4" spans="1:12" x14ac:dyDescent="0.35">
      <c r="A4" s="30" t="s">
        <v>5</v>
      </c>
      <c r="B4" s="104"/>
      <c r="C4" s="105"/>
      <c r="D4" s="27"/>
      <c r="E4" s="28" t="s">
        <v>6</v>
      </c>
    </row>
    <row r="5" spans="1:12" x14ac:dyDescent="0.35">
      <c r="A5" s="30" t="s">
        <v>7</v>
      </c>
      <c r="B5" s="104"/>
      <c r="C5" s="105"/>
      <c r="D5" s="31"/>
      <c r="E5" s="28" t="s">
        <v>8</v>
      </c>
      <c r="F5" s="32"/>
      <c r="K5" s="33"/>
    </row>
    <row r="6" spans="1:12" x14ac:dyDescent="0.35">
      <c r="A6" s="30" t="s">
        <v>9</v>
      </c>
      <c r="B6" s="104"/>
      <c r="C6" s="105"/>
      <c r="D6" s="31"/>
      <c r="E6" s="1" t="s">
        <v>10</v>
      </c>
      <c r="K6" s="33"/>
    </row>
    <row r="7" spans="1:12" x14ac:dyDescent="0.35">
      <c r="A7" s="30" t="s">
        <v>11</v>
      </c>
      <c r="B7" s="104"/>
      <c r="C7" s="105"/>
      <c r="D7" s="31"/>
      <c r="E7" s="1"/>
      <c r="K7" s="33"/>
    </row>
    <row r="8" spans="1:12" x14ac:dyDescent="0.35">
      <c r="A8" s="34" t="s">
        <v>12</v>
      </c>
      <c r="B8" s="106"/>
      <c r="C8" s="105"/>
      <c r="D8" s="31"/>
      <c r="E8" s="28" t="s">
        <v>93</v>
      </c>
      <c r="K8" s="33"/>
      <c r="L8" s="33"/>
    </row>
    <row r="9" spans="1:12" ht="21" customHeight="1" x14ac:dyDescent="0.35">
      <c r="A9" s="35" t="s">
        <v>13</v>
      </c>
      <c r="B9" s="36"/>
      <c r="C9" s="36"/>
      <c r="D9" s="31"/>
      <c r="E9" s="28" t="s">
        <v>14</v>
      </c>
    </row>
    <row r="10" spans="1:12" ht="26.25" customHeight="1" x14ac:dyDescent="0.5">
      <c r="A10" s="37" t="s">
        <v>15</v>
      </c>
      <c r="B10" s="124"/>
      <c r="C10" s="125"/>
      <c r="D10" s="126"/>
      <c r="E10" s="38"/>
      <c r="F10" s="39"/>
      <c r="G10" s="39"/>
    </row>
    <row r="11" spans="1:12" ht="6" customHeight="1" x14ac:dyDescent="0.35">
      <c r="A11" s="40"/>
      <c r="B11" s="40"/>
      <c r="C11" s="40"/>
      <c r="D11" s="41"/>
      <c r="E11" s="24"/>
    </row>
    <row r="12" spans="1:12" ht="19.5" customHeight="1" x14ac:dyDescent="0.35">
      <c r="A12" s="42" t="s">
        <v>16</v>
      </c>
      <c r="B12" s="108"/>
      <c r="C12" s="109"/>
      <c r="D12" s="110"/>
      <c r="E12" s="24"/>
    </row>
    <row r="13" spans="1:12" ht="15" customHeight="1" x14ac:dyDescent="0.35">
      <c r="A13" s="112" t="s">
        <v>17</v>
      </c>
      <c r="B13" s="111"/>
      <c r="C13" s="111"/>
      <c r="D13" s="44" t="s">
        <v>18</v>
      </c>
      <c r="E13" s="45"/>
    </row>
    <row r="14" spans="1:12" ht="15" customHeight="1" x14ac:dyDescent="0.35">
      <c r="A14" s="112"/>
      <c r="B14" s="111"/>
      <c r="C14" s="111"/>
      <c r="D14" s="46" t="s">
        <v>19</v>
      </c>
      <c r="E14" s="45"/>
    </row>
    <row r="15" spans="1:12" ht="15" customHeight="1" x14ac:dyDescent="0.35">
      <c r="A15" s="127"/>
      <c r="B15" s="127"/>
      <c r="C15" s="127"/>
      <c r="D15" s="46" t="s">
        <v>20</v>
      </c>
      <c r="E15" s="45"/>
    </row>
    <row r="16" spans="1:12" ht="15" customHeight="1" x14ac:dyDescent="0.35">
      <c r="A16" s="24" t="s">
        <v>21</v>
      </c>
      <c r="B16" s="47"/>
      <c r="C16" s="48"/>
      <c r="D16" s="49" t="s">
        <v>22</v>
      </c>
      <c r="E16" s="43"/>
    </row>
    <row r="17" spans="1:5" ht="15" customHeight="1" x14ac:dyDescent="0.35">
      <c r="A17" s="107"/>
      <c r="B17" s="107"/>
      <c r="C17" s="48"/>
      <c r="D17" s="24"/>
      <c r="E17" s="48"/>
    </row>
    <row r="18" spans="1:5" ht="15" customHeight="1" x14ac:dyDescent="0.35">
      <c r="A18" s="107"/>
      <c r="B18" s="107"/>
      <c r="C18" s="48"/>
      <c r="D18" s="24"/>
      <c r="E18" s="48"/>
    </row>
    <row r="19" spans="1:5" ht="15" customHeight="1" x14ac:dyDescent="0.35">
      <c r="A19" s="107"/>
      <c r="B19" s="107"/>
      <c r="C19" s="48"/>
      <c r="D19" s="24"/>
      <c r="E19" s="48"/>
    </row>
    <row r="20" spans="1:5" ht="6" customHeight="1" x14ac:dyDescent="0.35">
      <c r="A20" s="24"/>
      <c r="B20" s="47"/>
      <c r="C20" s="48"/>
      <c r="D20" s="24"/>
      <c r="E20" s="48"/>
    </row>
    <row r="21" spans="1:5" s="53" customFormat="1" ht="14.25" customHeight="1" x14ac:dyDescent="0.2">
      <c r="A21" s="50" t="s">
        <v>23</v>
      </c>
      <c r="B21" s="51" t="s">
        <v>24</v>
      </c>
      <c r="C21" s="52" t="s">
        <v>25</v>
      </c>
      <c r="D21" s="52" t="s">
        <v>26</v>
      </c>
      <c r="E21" s="50" t="s">
        <v>27</v>
      </c>
    </row>
    <row r="22" spans="1:5" s="57" customFormat="1" ht="14.25" customHeight="1" x14ac:dyDescent="0.2">
      <c r="A22" s="54" t="s">
        <v>28</v>
      </c>
      <c r="B22" s="8"/>
      <c r="C22" s="55">
        <v>2</v>
      </c>
      <c r="D22" s="16">
        <f t="shared" ref="D22:D29" si="0">SUM(B22*C22)</f>
        <v>0</v>
      </c>
      <c r="E22" s="56"/>
    </row>
    <row r="23" spans="1:5" s="57" customFormat="1" ht="14.25" customHeight="1" x14ac:dyDescent="0.2">
      <c r="A23" s="54" t="s">
        <v>29</v>
      </c>
      <c r="B23" s="8"/>
      <c r="C23" s="55">
        <v>2.2000000000000002</v>
      </c>
      <c r="D23" s="16">
        <f t="shared" si="0"/>
        <v>0</v>
      </c>
      <c r="E23" s="56"/>
    </row>
    <row r="24" spans="1:5" s="57" customFormat="1" ht="14.25" customHeight="1" x14ac:dyDescent="0.2">
      <c r="A24" s="58" t="s">
        <v>30</v>
      </c>
      <c r="B24" s="9"/>
      <c r="C24" s="59">
        <v>2.6</v>
      </c>
      <c r="D24" s="16">
        <f t="shared" si="0"/>
        <v>0</v>
      </c>
      <c r="E24" s="60"/>
    </row>
    <row r="25" spans="1:5" s="57" customFormat="1" ht="14.25" customHeight="1" x14ac:dyDescent="0.2">
      <c r="A25" s="58" t="s">
        <v>31</v>
      </c>
      <c r="B25" s="9"/>
      <c r="C25" s="59">
        <v>6</v>
      </c>
      <c r="D25" s="16">
        <f t="shared" si="0"/>
        <v>0</v>
      </c>
      <c r="E25" s="60"/>
    </row>
    <row r="26" spans="1:5" s="57" customFormat="1" ht="14.25" customHeight="1" x14ac:dyDescent="0.2">
      <c r="A26" s="58" t="s">
        <v>92</v>
      </c>
      <c r="B26" s="9"/>
      <c r="C26" s="59">
        <v>3.8</v>
      </c>
      <c r="D26" s="16">
        <f t="shared" si="0"/>
        <v>0</v>
      </c>
      <c r="E26" s="60"/>
    </row>
    <row r="27" spans="1:5" s="57" customFormat="1" ht="14.25" customHeight="1" x14ac:dyDescent="0.2">
      <c r="A27" s="58" t="s">
        <v>32</v>
      </c>
      <c r="B27" s="9"/>
      <c r="C27" s="59">
        <v>3.2</v>
      </c>
      <c r="D27" s="16">
        <f t="shared" si="0"/>
        <v>0</v>
      </c>
      <c r="E27" s="60"/>
    </row>
    <row r="28" spans="1:5" s="57" customFormat="1" ht="14.25" customHeight="1" x14ac:dyDescent="0.2">
      <c r="A28" s="54" t="s">
        <v>33</v>
      </c>
      <c r="B28" s="8"/>
      <c r="C28" s="55">
        <v>2.2000000000000002</v>
      </c>
      <c r="D28" s="16">
        <f t="shared" si="0"/>
        <v>0</v>
      </c>
      <c r="E28" s="60"/>
    </row>
    <row r="29" spans="1:5" s="57" customFormat="1" ht="14.25" customHeight="1" x14ac:dyDescent="0.2">
      <c r="A29" s="54" t="s">
        <v>34</v>
      </c>
      <c r="B29" s="8"/>
      <c r="C29" s="55">
        <v>1.9</v>
      </c>
      <c r="D29" s="16">
        <f t="shared" si="0"/>
        <v>0</v>
      </c>
      <c r="E29" s="60"/>
    </row>
    <row r="30" spans="1:5" s="57" customFormat="1" ht="14.25" customHeight="1" x14ac:dyDescent="0.2">
      <c r="A30" s="61" t="s">
        <v>35</v>
      </c>
      <c r="B30" s="2"/>
      <c r="C30" s="55"/>
      <c r="D30" s="17">
        <f>SUM(D22:D29)</f>
        <v>0</v>
      </c>
      <c r="E30" s="58"/>
    </row>
    <row r="31" spans="1:5" s="53" customFormat="1" ht="14.25" customHeight="1" x14ac:dyDescent="0.2">
      <c r="A31" s="50" t="s">
        <v>36</v>
      </c>
      <c r="B31" s="51" t="s">
        <v>24</v>
      </c>
      <c r="C31" s="62" t="s">
        <v>25</v>
      </c>
      <c r="D31" s="63" t="s">
        <v>26</v>
      </c>
      <c r="E31" s="50" t="s">
        <v>27</v>
      </c>
    </row>
    <row r="32" spans="1:5" s="57" customFormat="1" ht="14.25" customHeight="1" x14ac:dyDescent="0.2">
      <c r="A32" s="54" t="s">
        <v>37</v>
      </c>
      <c r="B32" s="10"/>
      <c r="C32" s="55">
        <v>1.5</v>
      </c>
      <c r="D32" s="16">
        <f t="shared" ref="D32:D39" si="1">SUM(B32*C32)</f>
        <v>0</v>
      </c>
      <c r="E32" s="60"/>
    </row>
    <row r="33" spans="1:5" s="57" customFormat="1" ht="14.25" customHeight="1" x14ac:dyDescent="0.2">
      <c r="A33" s="54" t="s">
        <v>38</v>
      </c>
      <c r="B33" s="10"/>
      <c r="C33" s="55">
        <v>1.6</v>
      </c>
      <c r="D33" s="16">
        <f t="shared" si="1"/>
        <v>0</v>
      </c>
      <c r="E33" s="60"/>
    </row>
    <row r="34" spans="1:5" s="57" customFormat="1" ht="14.25" customHeight="1" x14ac:dyDescent="0.2">
      <c r="A34" s="54" t="s">
        <v>39</v>
      </c>
      <c r="B34" s="10"/>
      <c r="C34" s="55">
        <v>2.2999999999999998</v>
      </c>
      <c r="D34" s="16">
        <f t="shared" si="1"/>
        <v>0</v>
      </c>
      <c r="E34" s="60"/>
    </row>
    <row r="35" spans="1:5" s="57" customFormat="1" ht="14.25" customHeight="1" x14ac:dyDescent="0.2">
      <c r="A35" s="54" t="s">
        <v>40</v>
      </c>
      <c r="B35" s="10"/>
      <c r="C35" s="55">
        <v>1.9</v>
      </c>
      <c r="D35" s="16">
        <f>SUM(B35*C35)</f>
        <v>0</v>
      </c>
      <c r="E35" s="60"/>
    </row>
    <row r="36" spans="1:5" s="57" customFormat="1" ht="14.25" customHeight="1" x14ac:dyDescent="0.2">
      <c r="A36" s="54" t="s">
        <v>41</v>
      </c>
      <c r="B36" s="10"/>
      <c r="C36" s="55">
        <v>2</v>
      </c>
      <c r="D36" s="16">
        <f t="shared" si="1"/>
        <v>0</v>
      </c>
      <c r="E36" s="60"/>
    </row>
    <row r="37" spans="1:5" s="57" customFormat="1" ht="14.25" customHeight="1" x14ac:dyDescent="0.2">
      <c r="A37" s="54" t="s">
        <v>42</v>
      </c>
      <c r="B37" s="11"/>
      <c r="C37" s="59">
        <v>3</v>
      </c>
      <c r="D37" s="16">
        <f t="shared" si="1"/>
        <v>0</v>
      </c>
      <c r="E37" s="56"/>
    </row>
    <row r="38" spans="1:5" s="57" customFormat="1" ht="14.25" customHeight="1" x14ac:dyDescent="0.2">
      <c r="A38" s="54" t="s">
        <v>43</v>
      </c>
      <c r="B38" s="11"/>
      <c r="C38" s="59">
        <v>3</v>
      </c>
      <c r="D38" s="16">
        <f t="shared" si="1"/>
        <v>0</v>
      </c>
      <c r="E38" s="60"/>
    </row>
    <row r="39" spans="1:5" s="57" customFormat="1" ht="14.25" customHeight="1" x14ac:dyDescent="0.2">
      <c r="A39" s="64" t="s">
        <v>44</v>
      </c>
      <c r="B39" s="11"/>
      <c r="C39" s="59">
        <v>1.9</v>
      </c>
      <c r="D39" s="16">
        <f t="shared" si="1"/>
        <v>0</v>
      </c>
      <c r="E39" s="60"/>
    </row>
    <row r="40" spans="1:5" s="57" customFormat="1" ht="14.25" customHeight="1" x14ac:dyDescent="0.2">
      <c r="A40" s="58" t="s">
        <v>45</v>
      </c>
      <c r="B40" s="10"/>
      <c r="C40" s="55">
        <v>3.5</v>
      </c>
      <c r="D40" s="16">
        <f t="shared" ref="D40:D45" si="2">SUM(B40*C40)</f>
        <v>0</v>
      </c>
      <c r="E40" s="56"/>
    </row>
    <row r="41" spans="1:5" s="57" customFormat="1" ht="14.25" customHeight="1" x14ac:dyDescent="0.2">
      <c r="A41" s="58" t="s">
        <v>90</v>
      </c>
      <c r="B41" s="10"/>
      <c r="C41" s="55">
        <v>3.5</v>
      </c>
      <c r="D41" s="16">
        <f t="shared" si="2"/>
        <v>0</v>
      </c>
      <c r="E41" s="56"/>
    </row>
    <row r="42" spans="1:5" s="57" customFormat="1" ht="14.25" customHeight="1" x14ac:dyDescent="0.2">
      <c r="A42" s="65" t="s">
        <v>46</v>
      </c>
      <c r="B42" s="12"/>
      <c r="C42" s="66">
        <v>1.5</v>
      </c>
      <c r="D42" s="16">
        <f t="shared" si="2"/>
        <v>0</v>
      </c>
      <c r="E42" s="60"/>
    </row>
    <row r="43" spans="1:5" s="57" customFormat="1" ht="14.25" customHeight="1" x14ac:dyDescent="0.2">
      <c r="A43" s="67" t="s">
        <v>47</v>
      </c>
      <c r="B43" s="13"/>
      <c r="C43" s="68">
        <v>0.9</v>
      </c>
      <c r="D43" s="16">
        <f t="shared" si="2"/>
        <v>0</v>
      </c>
      <c r="E43" s="69"/>
    </row>
    <row r="44" spans="1:5" s="57" customFormat="1" ht="14.25" customHeight="1" x14ac:dyDescent="0.2">
      <c r="A44" s="67" t="s">
        <v>48</v>
      </c>
      <c r="B44" s="13"/>
      <c r="C44" s="68">
        <v>2.5</v>
      </c>
      <c r="D44" s="16">
        <f t="shared" si="2"/>
        <v>0</v>
      </c>
      <c r="E44" s="69"/>
    </row>
    <row r="45" spans="1:5" s="57" customFormat="1" ht="14.25" customHeight="1" x14ac:dyDescent="0.2">
      <c r="A45" s="58" t="s">
        <v>49</v>
      </c>
      <c r="B45" s="13"/>
      <c r="C45" s="68">
        <v>7.8</v>
      </c>
      <c r="D45" s="16">
        <f t="shared" si="2"/>
        <v>0</v>
      </c>
      <c r="E45" s="60"/>
    </row>
    <row r="46" spans="1:5" s="73" customFormat="1" ht="14.25" customHeight="1" x14ac:dyDescent="0.2">
      <c r="A46" s="70" t="s">
        <v>35</v>
      </c>
      <c r="B46" s="3"/>
      <c r="C46" s="71"/>
      <c r="D46" s="17">
        <f>SUM(D32:D45)</f>
        <v>0</v>
      </c>
      <c r="E46" s="72"/>
    </row>
    <row r="47" spans="1:5" s="53" customFormat="1" ht="14.25" customHeight="1" x14ac:dyDescent="0.2">
      <c r="A47" s="50" t="s">
        <v>50</v>
      </c>
      <c r="B47" s="51" t="s">
        <v>24</v>
      </c>
      <c r="C47" s="62" t="s">
        <v>25</v>
      </c>
      <c r="D47" s="63" t="s">
        <v>26</v>
      </c>
      <c r="E47" s="50" t="s">
        <v>27</v>
      </c>
    </row>
    <row r="48" spans="1:5" s="57" customFormat="1" ht="14.25" customHeight="1" x14ac:dyDescent="0.2">
      <c r="A48" s="58" t="s">
        <v>51</v>
      </c>
      <c r="B48" s="11"/>
      <c r="C48" s="59">
        <v>6.5</v>
      </c>
      <c r="D48" s="16">
        <f t="shared" ref="D48:D56" si="3">SUM(B48*C48)</f>
        <v>0</v>
      </c>
      <c r="E48" s="60"/>
    </row>
    <row r="49" spans="1:5" s="57" customFormat="1" ht="14.25" customHeight="1" x14ac:dyDescent="0.2">
      <c r="A49" s="58" t="s">
        <v>52</v>
      </c>
      <c r="B49" s="11"/>
      <c r="C49" s="59">
        <v>6.5</v>
      </c>
      <c r="D49" s="16">
        <f t="shared" si="3"/>
        <v>0</v>
      </c>
      <c r="E49" s="60"/>
    </row>
    <row r="50" spans="1:5" s="57" customFormat="1" ht="14.25" customHeight="1" x14ac:dyDescent="0.2">
      <c r="A50" s="67" t="s">
        <v>53</v>
      </c>
      <c r="B50" s="11"/>
      <c r="C50" s="59">
        <v>6.5</v>
      </c>
      <c r="D50" s="16">
        <f t="shared" si="3"/>
        <v>0</v>
      </c>
      <c r="E50" s="60"/>
    </row>
    <row r="51" spans="1:5" s="57" customFormat="1" ht="14.25" customHeight="1" x14ac:dyDescent="0.2">
      <c r="A51" s="67" t="s">
        <v>54</v>
      </c>
      <c r="B51" s="11"/>
      <c r="C51" s="59">
        <v>6.5</v>
      </c>
      <c r="D51" s="16">
        <f t="shared" si="3"/>
        <v>0</v>
      </c>
      <c r="E51" s="60"/>
    </row>
    <row r="52" spans="1:5" s="57" customFormat="1" ht="14.25" customHeight="1" x14ac:dyDescent="0.2">
      <c r="A52" s="67" t="s">
        <v>55</v>
      </c>
      <c r="B52" s="11"/>
      <c r="C52" s="59">
        <v>6.5</v>
      </c>
      <c r="D52" s="16">
        <f t="shared" si="3"/>
        <v>0</v>
      </c>
      <c r="E52" s="60"/>
    </row>
    <row r="53" spans="1:5" s="57" customFormat="1" ht="14.25" customHeight="1" x14ac:dyDescent="0.2">
      <c r="A53" s="67" t="s">
        <v>56</v>
      </c>
      <c r="B53" s="11"/>
      <c r="C53" s="59">
        <v>7</v>
      </c>
      <c r="D53" s="16">
        <f t="shared" si="3"/>
        <v>0</v>
      </c>
      <c r="E53" s="60"/>
    </row>
    <row r="54" spans="1:5" s="57" customFormat="1" ht="14.25" customHeight="1" x14ac:dyDescent="0.2">
      <c r="A54" s="67" t="s">
        <v>57</v>
      </c>
      <c r="B54" s="11"/>
      <c r="C54" s="59">
        <v>7.5</v>
      </c>
      <c r="D54" s="16">
        <f t="shared" si="3"/>
        <v>0</v>
      </c>
      <c r="E54" s="60"/>
    </row>
    <row r="55" spans="1:5" s="57" customFormat="1" ht="14.25" customHeight="1" x14ac:dyDescent="0.2">
      <c r="A55" s="67" t="s">
        <v>58</v>
      </c>
      <c r="B55" s="11"/>
      <c r="C55" s="59">
        <v>7.5</v>
      </c>
      <c r="D55" s="16">
        <f t="shared" si="3"/>
        <v>0</v>
      </c>
      <c r="E55" s="60"/>
    </row>
    <row r="56" spans="1:5" s="57" customFormat="1" ht="14.25" customHeight="1" x14ac:dyDescent="0.2">
      <c r="A56" s="67" t="s">
        <v>59</v>
      </c>
      <c r="B56" s="11"/>
      <c r="C56" s="59">
        <v>7.5</v>
      </c>
      <c r="D56" s="16">
        <f t="shared" si="3"/>
        <v>0</v>
      </c>
      <c r="E56" s="60"/>
    </row>
    <row r="57" spans="1:5" s="57" customFormat="1" ht="14.25" customHeight="1" x14ac:dyDescent="0.2">
      <c r="A57" s="67" t="s">
        <v>60</v>
      </c>
      <c r="B57" s="11"/>
      <c r="C57" s="59">
        <v>6.5</v>
      </c>
      <c r="D57" s="16">
        <f>SUM(B57*C57)</f>
        <v>0</v>
      </c>
      <c r="E57" s="56"/>
    </row>
    <row r="58" spans="1:5" s="53" customFormat="1" ht="14.25" customHeight="1" x14ac:dyDescent="0.2">
      <c r="A58" s="50" t="s">
        <v>61</v>
      </c>
      <c r="B58" s="51"/>
      <c r="C58" s="62"/>
      <c r="D58" s="63"/>
      <c r="E58" s="50"/>
    </row>
    <row r="59" spans="1:5" s="57" customFormat="1" ht="14.25" customHeight="1" x14ac:dyDescent="0.2">
      <c r="A59" s="67" t="s">
        <v>62</v>
      </c>
      <c r="B59" s="14"/>
      <c r="C59" s="74">
        <v>4</v>
      </c>
      <c r="D59" s="16">
        <f>SUM(B59*C59)</f>
        <v>0</v>
      </c>
      <c r="E59" s="56"/>
    </row>
    <row r="60" spans="1:5" s="57" customFormat="1" ht="14.25" customHeight="1" x14ac:dyDescent="0.2">
      <c r="A60" s="67" t="s">
        <v>63</v>
      </c>
      <c r="B60" s="14"/>
      <c r="C60" s="74">
        <v>4</v>
      </c>
      <c r="D60" s="16">
        <f t="shared" ref="D60:D67" si="4">SUM(B60*C60)</f>
        <v>0</v>
      </c>
      <c r="E60" s="56"/>
    </row>
    <row r="61" spans="1:5" s="57" customFormat="1" ht="14.25" customHeight="1" x14ac:dyDescent="0.2">
      <c r="A61" s="67" t="s">
        <v>64</v>
      </c>
      <c r="B61" s="14"/>
      <c r="C61" s="74">
        <v>4</v>
      </c>
      <c r="D61" s="16">
        <f t="shared" si="4"/>
        <v>0</v>
      </c>
      <c r="E61" s="56"/>
    </row>
    <row r="62" spans="1:5" s="57" customFormat="1" ht="14.25" customHeight="1" x14ac:dyDescent="0.2">
      <c r="A62" s="67" t="s">
        <v>65</v>
      </c>
      <c r="B62" s="14"/>
      <c r="C62" s="74">
        <v>4</v>
      </c>
      <c r="D62" s="16">
        <f t="shared" si="4"/>
        <v>0</v>
      </c>
      <c r="E62" s="56"/>
    </row>
    <row r="63" spans="1:5" s="57" customFormat="1" ht="14.25" customHeight="1" x14ac:dyDescent="0.2">
      <c r="A63" s="67" t="s">
        <v>66</v>
      </c>
      <c r="B63" s="14"/>
      <c r="C63" s="74">
        <v>4</v>
      </c>
      <c r="D63" s="16">
        <f t="shared" si="4"/>
        <v>0</v>
      </c>
      <c r="E63" s="56"/>
    </row>
    <row r="64" spans="1:5" s="57" customFormat="1" ht="14.25" customHeight="1" x14ac:dyDescent="0.2">
      <c r="A64" s="67" t="s">
        <v>67</v>
      </c>
      <c r="B64" s="14"/>
      <c r="C64" s="74">
        <v>4</v>
      </c>
      <c r="D64" s="16">
        <f t="shared" si="4"/>
        <v>0</v>
      </c>
      <c r="E64" s="56"/>
    </row>
    <row r="65" spans="1:6" s="57" customFormat="1" ht="14.25" customHeight="1" x14ac:dyDescent="0.2">
      <c r="A65" s="67" t="s">
        <v>68</v>
      </c>
      <c r="B65" s="14"/>
      <c r="C65" s="74">
        <v>4.5</v>
      </c>
      <c r="D65" s="16">
        <f t="shared" si="4"/>
        <v>0</v>
      </c>
      <c r="E65" s="56"/>
    </row>
    <row r="66" spans="1:6" s="57" customFormat="1" ht="14.25" customHeight="1" x14ac:dyDescent="0.2">
      <c r="A66" s="67" t="s">
        <v>69</v>
      </c>
      <c r="B66" s="14"/>
      <c r="C66" s="74">
        <v>4.5</v>
      </c>
      <c r="D66" s="16">
        <f t="shared" si="4"/>
        <v>0</v>
      </c>
      <c r="E66" s="56"/>
    </row>
    <row r="67" spans="1:6" s="57" customFormat="1" ht="14.25" customHeight="1" x14ac:dyDescent="0.2">
      <c r="A67" s="67" t="s">
        <v>70</v>
      </c>
      <c r="B67" s="14"/>
      <c r="C67" s="74">
        <v>5</v>
      </c>
      <c r="D67" s="16">
        <f t="shared" si="4"/>
        <v>0</v>
      </c>
      <c r="E67" s="56"/>
    </row>
    <row r="68" spans="1:6" s="57" customFormat="1" ht="14.25" customHeight="1" x14ac:dyDescent="0.2">
      <c r="A68" s="70" t="s">
        <v>35</v>
      </c>
      <c r="B68" s="4"/>
      <c r="C68" s="75"/>
      <c r="D68" s="17">
        <f>SUM(D48:D67)</f>
        <v>0</v>
      </c>
      <c r="E68" s="64"/>
    </row>
    <row r="69" spans="1:6" s="53" customFormat="1" ht="14.25" customHeight="1" x14ac:dyDescent="0.2">
      <c r="A69" s="50" t="s">
        <v>71</v>
      </c>
      <c r="B69" s="51" t="s">
        <v>24</v>
      </c>
      <c r="C69" s="62" t="s">
        <v>25</v>
      </c>
      <c r="D69" s="63" t="s">
        <v>26</v>
      </c>
      <c r="E69" s="50" t="s">
        <v>27</v>
      </c>
    </row>
    <row r="70" spans="1:6" s="57" customFormat="1" ht="14.25" customHeight="1" x14ac:dyDescent="0.2">
      <c r="A70" s="58" t="s">
        <v>72</v>
      </c>
      <c r="B70" s="11"/>
      <c r="C70" s="59">
        <v>4.5</v>
      </c>
      <c r="D70" s="16">
        <f t="shared" ref="D70:D76" si="5">SUM(B70*C70)</f>
        <v>0</v>
      </c>
      <c r="E70" s="60"/>
    </row>
    <row r="71" spans="1:6" s="57" customFormat="1" ht="14.25" customHeight="1" x14ac:dyDescent="0.2">
      <c r="A71" s="58" t="s">
        <v>73</v>
      </c>
      <c r="B71" s="11"/>
      <c r="C71" s="59">
        <v>4.5</v>
      </c>
      <c r="D71" s="16">
        <f t="shared" si="5"/>
        <v>0</v>
      </c>
      <c r="E71" s="60"/>
    </row>
    <row r="72" spans="1:6" s="24" customFormat="1" ht="14.25" customHeight="1" x14ac:dyDescent="0.2">
      <c r="A72" s="58" t="s">
        <v>74</v>
      </c>
      <c r="B72" s="15"/>
      <c r="C72" s="76">
        <v>4.5</v>
      </c>
      <c r="D72" s="16">
        <f t="shared" si="5"/>
        <v>0</v>
      </c>
      <c r="E72" s="60"/>
      <c r="F72" s="57"/>
    </row>
    <row r="73" spans="1:6" s="24" customFormat="1" ht="14.25" customHeight="1" x14ac:dyDescent="0.2">
      <c r="A73" s="58" t="s">
        <v>91</v>
      </c>
      <c r="B73" s="15"/>
      <c r="C73" s="76">
        <v>4.5</v>
      </c>
      <c r="D73" s="16">
        <f t="shared" si="5"/>
        <v>0</v>
      </c>
      <c r="E73" s="60"/>
      <c r="F73" s="57"/>
    </row>
    <row r="74" spans="1:6" s="24" customFormat="1" ht="14.25" customHeight="1" x14ac:dyDescent="0.2">
      <c r="A74" s="58" t="s">
        <v>75</v>
      </c>
      <c r="B74" s="11"/>
      <c r="C74" s="59">
        <v>6.5</v>
      </c>
      <c r="D74" s="16">
        <f t="shared" si="5"/>
        <v>0</v>
      </c>
      <c r="E74" s="60"/>
      <c r="F74" s="57"/>
    </row>
    <row r="75" spans="1:6" s="24" customFormat="1" ht="14.25" customHeight="1" x14ac:dyDescent="0.2">
      <c r="A75" s="58" t="s">
        <v>76</v>
      </c>
      <c r="B75" s="11"/>
      <c r="C75" s="59">
        <v>12.5</v>
      </c>
      <c r="D75" s="16">
        <f t="shared" si="5"/>
        <v>0</v>
      </c>
      <c r="E75" s="60"/>
      <c r="F75" s="57"/>
    </row>
    <row r="76" spans="1:6" s="24" customFormat="1" ht="14.25" customHeight="1" x14ac:dyDescent="0.2">
      <c r="A76" s="58" t="s">
        <v>77</v>
      </c>
      <c r="B76" s="11"/>
      <c r="C76" s="59">
        <v>18.5</v>
      </c>
      <c r="D76" s="16">
        <f t="shared" si="5"/>
        <v>0</v>
      </c>
      <c r="E76" s="60"/>
      <c r="F76" s="57"/>
    </row>
    <row r="77" spans="1:6" s="24" customFormat="1" ht="14.25" customHeight="1" x14ac:dyDescent="0.2">
      <c r="A77" s="77" t="s">
        <v>35</v>
      </c>
      <c r="B77" s="5"/>
      <c r="C77" s="59"/>
      <c r="D77" s="17">
        <f>SUM(D70:D76)</f>
        <v>0</v>
      </c>
      <c r="E77" s="58"/>
      <c r="F77" s="57"/>
    </row>
    <row r="78" spans="1:6" s="79" customFormat="1" ht="14.25" customHeight="1" x14ac:dyDescent="0.2">
      <c r="A78" s="78" t="s">
        <v>78</v>
      </c>
      <c r="B78" s="51" t="s">
        <v>24</v>
      </c>
      <c r="C78" s="62" t="s">
        <v>25</v>
      </c>
      <c r="D78" s="63" t="s">
        <v>26</v>
      </c>
      <c r="E78" s="50" t="s">
        <v>27</v>
      </c>
      <c r="F78" s="53"/>
    </row>
    <row r="79" spans="1:6" s="24" customFormat="1" ht="51.75" customHeight="1" x14ac:dyDescent="0.2">
      <c r="A79" s="80" t="s">
        <v>79</v>
      </c>
      <c r="B79" s="14"/>
      <c r="C79" s="74">
        <v>7.5</v>
      </c>
      <c r="D79" s="16">
        <f>SUM(B79*C79)</f>
        <v>0</v>
      </c>
      <c r="E79" s="81" t="s">
        <v>80</v>
      </c>
      <c r="F79" s="57"/>
    </row>
    <row r="80" spans="1:6" s="24" customFormat="1" ht="51.75" customHeight="1" x14ac:dyDescent="0.2">
      <c r="A80" s="80" t="s">
        <v>81</v>
      </c>
      <c r="B80" s="14"/>
      <c r="C80" s="74">
        <v>9</v>
      </c>
      <c r="D80" s="16">
        <f>SUM(B80*C80)</f>
        <v>0</v>
      </c>
      <c r="E80" s="81" t="s">
        <v>82</v>
      </c>
      <c r="F80" s="57"/>
    </row>
    <row r="81" spans="1:10" s="24" customFormat="1" ht="18.75" hidden="1" x14ac:dyDescent="0.2">
      <c r="A81" s="54"/>
      <c r="B81" s="6"/>
      <c r="C81" s="82"/>
      <c r="D81" s="83"/>
      <c r="E81" s="58"/>
      <c r="F81" s="57"/>
    </row>
    <row r="82" spans="1:10" s="24" customFormat="1" ht="14.25" customHeight="1" thickBot="1" x14ac:dyDescent="0.25">
      <c r="A82" s="84" t="s">
        <v>35</v>
      </c>
      <c r="B82" s="7"/>
      <c r="C82" s="85"/>
      <c r="D82" s="18">
        <f>SUM(D79:D81)</f>
        <v>0</v>
      </c>
      <c r="E82" s="86"/>
      <c r="F82" s="57"/>
    </row>
    <row r="83" spans="1:10" s="24" customFormat="1" ht="14.25" customHeight="1" x14ac:dyDescent="0.2">
      <c r="A83" s="87" t="s">
        <v>83</v>
      </c>
      <c r="B83" s="22"/>
      <c r="C83" s="88">
        <v>48</v>
      </c>
      <c r="D83" s="19">
        <f>SUM(B83*C83)</f>
        <v>0</v>
      </c>
      <c r="E83" s="89"/>
      <c r="F83" s="57"/>
    </row>
    <row r="84" spans="1:10" s="24" customFormat="1" ht="14.25" customHeight="1" x14ac:dyDescent="0.2">
      <c r="A84" s="90" t="s">
        <v>84</v>
      </c>
      <c r="B84" s="11"/>
      <c r="C84" s="74">
        <v>30</v>
      </c>
      <c r="D84" s="20">
        <f>SUM(B84*C84)</f>
        <v>0</v>
      </c>
      <c r="E84" s="91"/>
      <c r="F84" s="57"/>
    </row>
    <row r="85" spans="1:10" s="24" customFormat="1" ht="14.25" customHeight="1" thickBot="1" x14ac:dyDescent="0.25">
      <c r="A85" s="92" t="s">
        <v>35</v>
      </c>
      <c r="B85" s="7"/>
      <c r="C85" s="93"/>
      <c r="D85" s="21">
        <f>SUM(D83:D84)</f>
        <v>0</v>
      </c>
      <c r="E85" s="94"/>
      <c r="F85" s="57"/>
    </row>
    <row r="86" spans="1:10" s="24" customFormat="1" ht="14.25" customHeight="1" x14ac:dyDescent="0.2">
      <c r="A86" s="128" t="s">
        <v>85</v>
      </c>
      <c r="B86" s="113"/>
      <c r="C86" s="113"/>
      <c r="D86" s="95">
        <f>D87/108.1*100</f>
        <v>0</v>
      </c>
      <c r="E86" s="96" t="s">
        <v>86</v>
      </c>
      <c r="F86" s="57"/>
    </row>
    <row r="87" spans="1:10" s="24" customFormat="1" ht="14.25" customHeight="1" x14ac:dyDescent="0.2">
      <c r="A87" s="129"/>
      <c r="B87" s="114"/>
      <c r="C87" s="114"/>
      <c r="D87" s="97">
        <f>SUM(D85,D82,D77,D68,D46,D30)</f>
        <v>0</v>
      </c>
      <c r="E87" s="98" t="s">
        <v>87</v>
      </c>
      <c r="F87" s="57"/>
    </row>
    <row r="88" spans="1:10" ht="20.25" x14ac:dyDescent="0.45">
      <c r="A88" s="99" t="s">
        <v>88</v>
      </c>
      <c r="B88" s="100"/>
      <c r="C88" s="100"/>
      <c r="D88" s="100"/>
      <c r="E88" s="100"/>
      <c r="F88" s="101"/>
      <c r="G88" s="101"/>
      <c r="H88" s="101"/>
      <c r="I88" s="101"/>
      <c r="J88" s="101"/>
    </row>
    <row r="89" spans="1:10" ht="14.25" customHeight="1" x14ac:dyDescent="0.35">
      <c r="A89" s="115" t="s">
        <v>89</v>
      </c>
      <c r="B89" s="116"/>
      <c r="C89" s="116"/>
      <c r="D89" s="116"/>
      <c r="E89" s="117"/>
      <c r="F89" s="102"/>
      <c r="G89" s="102"/>
      <c r="H89" s="102"/>
      <c r="I89" s="102"/>
      <c r="J89" s="102"/>
    </row>
    <row r="90" spans="1:10" ht="18.75" x14ac:dyDescent="0.35">
      <c r="A90" s="118"/>
      <c r="B90" s="119"/>
      <c r="C90" s="119"/>
      <c r="D90" s="119"/>
      <c r="E90" s="120"/>
      <c r="F90" s="102"/>
      <c r="G90" s="102"/>
      <c r="H90" s="102"/>
      <c r="I90" s="102"/>
      <c r="J90" s="102"/>
    </row>
    <row r="91" spans="1:10" ht="18.75" x14ac:dyDescent="0.35">
      <c r="A91" s="118"/>
      <c r="B91" s="119"/>
      <c r="C91" s="119"/>
      <c r="D91" s="119"/>
      <c r="E91" s="120"/>
      <c r="F91" s="102"/>
      <c r="G91" s="102"/>
      <c r="H91" s="102"/>
      <c r="I91" s="102"/>
      <c r="J91" s="102"/>
    </row>
    <row r="92" spans="1:10" ht="217.5" customHeight="1" x14ac:dyDescent="0.35">
      <c r="A92" s="118"/>
      <c r="B92" s="119"/>
      <c r="C92" s="119"/>
      <c r="D92" s="119"/>
      <c r="E92" s="120"/>
      <c r="F92" s="102"/>
      <c r="G92" s="102"/>
      <c r="H92" s="102"/>
      <c r="I92" s="102"/>
      <c r="J92" s="102"/>
    </row>
    <row r="93" spans="1:10" x14ac:dyDescent="0.35">
      <c r="A93" s="118"/>
      <c r="B93" s="119"/>
      <c r="C93" s="119"/>
      <c r="D93" s="119"/>
      <c r="E93" s="120"/>
    </row>
    <row r="94" spans="1:10" x14ac:dyDescent="0.35">
      <c r="A94" s="118"/>
      <c r="B94" s="119"/>
      <c r="C94" s="119"/>
      <c r="D94" s="119"/>
      <c r="E94" s="120"/>
    </row>
    <row r="95" spans="1:10" x14ac:dyDescent="0.35">
      <c r="A95" s="118"/>
      <c r="B95" s="119"/>
      <c r="C95" s="119"/>
      <c r="D95" s="119"/>
      <c r="E95" s="120"/>
    </row>
    <row r="96" spans="1:10" x14ac:dyDescent="0.35">
      <c r="A96" s="118"/>
      <c r="B96" s="119"/>
      <c r="C96" s="119"/>
      <c r="D96" s="119"/>
      <c r="E96" s="120"/>
    </row>
    <row r="97" spans="1:5" x14ac:dyDescent="0.35">
      <c r="A97" s="118"/>
      <c r="B97" s="119"/>
      <c r="C97" s="119"/>
      <c r="D97" s="119"/>
      <c r="E97" s="120"/>
    </row>
    <row r="98" spans="1:5" x14ac:dyDescent="0.35">
      <c r="A98" s="118"/>
      <c r="B98" s="119"/>
      <c r="C98" s="119"/>
      <c r="D98" s="119"/>
      <c r="E98" s="120"/>
    </row>
    <row r="99" spans="1:5" x14ac:dyDescent="0.35">
      <c r="A99" s="118"/>
      <c r="B99" s="119"/>
      <c r="C99" s="119"/>
      <c r="D99" s="119"/>
      <c r="E99" s="120"/>
    </row>
    <row r="100" spans="1:5" x14ac:dyDescent="0.35">
      <c r="A100" s="121"/>
      <c r="B100" s="122"/>
      <c r="C100" s="122"/>
      <c r="D100" s="122"/>
      <c r="E100" s="123"/>
    </row>
    <row r="101" spans="1:5" ht="28.5" customHeight="1" x14ac:dyDescent="0.35"/>
  </sheetData>
  <sheetProtection algorithmName="SHA-512" hashValue="k9V/ipfwNt6NwlppTNW+ozO6EJ8C35h92OQbeUYOXJMzgyyJaV1sHjLwNXxsPNUt1WlxaMMPAsV0jMBVKQ3PPw==" saltValue="aXvpWnszdjKRHI3Ruu7Pfw==" spinCount="100000" sheet="1" objects="1" scenarios="1"/>
  <mergeCells count="17">
    <mergeCell ref="C86:C87"/>
    <mergeCell ref="A89:E100"/>
    <mergeCell ref="B10:D10"/>
    <mergeCell ref="A15:C15"/>
    <mergeCell ref="B7:C7"/>
    <mergeCell ref="A86:A87"/>
    <mergeCell ref="B86:B87"/>
    <mergeCell ref="B2:C2"/>
    <mergeCell ref="B8:C8"/>
    <mergeCell ref="A17:B19"/>
    <mergeCell ref="B3:C3"/>
    <mergeCell ref="B12:D12"/>
    <mergeCell ref="B13:C14"/>
    <mergeCell ref="B4:C4"/>
    <mergeCell ref="B5:C5"/>
    <mergeCell ref="B6:C6"/>
    <mergeCell ref="A13:A14"/>
  </mergeCells>
  <pageMargins left="0.7" right="0.7" top="0.78740157499999996" bottom="0.78740157499999996" header="0.3" footer="0.3"/>
  <pageSetup paperSize="9" scale="54" orientation="portrait" r:id="rId1"/>
  <rowBreaks count="1" manualBreakCount="1">
    <brk id="8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7F23C6-AD8A-4345-8965-94E45208F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fa22-d003-4483-b9b0-89f40a9fb73e"/>
    <ds:schemaRef ds:uri="f1142b0e-01fb-4f97-a6c5-5c1c32b73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EA1FB3-9C94-461D-81F9-D5F336F5E1B6}">
  <ds:schemaRefs>
    <ds:schemaRef ds:uri="http://schemas.microsoft.com/office/2006/metadata/properties"/>
    <ds:schemaRef ds:uri="http://schemas.microsoft.com/office/infopath/2007/PartnerControls"/>
    <ds:schemaRef ds:uri="f3ec48c5-8990-488b-9733-a7a65eed3457"/>
    <ds:schemaRef ds:uri="9209ddf1-7ee7-40f0-ad06-04e491e9bdd5"/>
    <ds:schemaRef ds:uri="f1142b0e-01fb-4f97-a6c5-5c1c32b7306a"/>
    <ds:schemaRef ds:uri="2f43fa22-d003-4483-b9b0-89f40a9fb73e"/>
  </ds:schemaRefs>
</ds:datastoreItem>
</file>

<file path=customXml/itemProps3.xml><?xml version="1.0" encoding="utf-8"?>
<ds:datastoreItem xmlns:ds="http://schemas.openxmlformats.org/officeDocument/2006/customXml" ds:itemID="{5C68B0BC-A68B-4400-B9E8-2158B3BB34A2}">
  <ds:schemaRefs>
    <ds:schemaRef ds:uri="http://schemas.microsoft.com/sharepoint/v3/contenttype/forms"/>
  </ds:schemaRefs>
</ds:datastoreItem>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Zinser, Sarah-GMZ</cp:lastModifiedBy>
  <dcterms:created xsi:type="dcterms:W3CDTF">2025-07-03T11:35:43Z</dcterms:created>
  <dcterms:modified xsi:type="dcterms:W3CDTF">2026-02-26T07:37:46Z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Order">
    <vt:r8>1721500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